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70" windowWidth="15480" windowHeight="9915" activeTab="3"/>
  </bookViews>
  <sheets>
    <sheet name="Інструментарій" sheetId="6" r:id="rId1"/>
    <sheet name="Листопад" sheetId="3" r:id="rId2"/>
    <sheet name="Травень" sheetId="7" r:id="rId3"/>
    <sheet name="2017-2018" sheetId="2" r:id="rId4"/>
  </sheets>
  <definedNames>
    <definedName name="_xlnm.Print_Area" localSheetId="3">'2017-2018'!$A$1:$Q$19</definedName>
    <definedName name="_xlnm.Print_Area" localSheetId="0">Інструментарій!$A$1:$I$23</definedName>
    <definedName name="_xlnm.Print_Area" localSheetId="1">Листопад!$A$1:$I$17</definedName>
    <definedName name="_xlnm.Print_Area" localSheetId="2">Травень!$A$1:$I$17</definedName>
  </definedNames>
  <calcPr calcId="144525"/>
</workbook>
</file>

<file path=xl/calcChain.xml><?xml version="1.0" encoding="utf-8"?>
<calcChain xmlns="http://schemas.openxmlformats.org/spreadsheetml/2006/main">
  <c r="I6" i="3" l="1"/>
  <c r="P13" i="2" l="1"/>
  <c r="P9" i="2"/>
  <c r="P10" i="2"/>
  <c r="P11" i="2"/>
  <c r="P12" i="2"/>
  <c r="P8" i="2"/>
  <c r="P7" i="2"/>
  <c r="L13" i="2"/>
  <c r="L9" i="2"/>
  <c r="L10" i="2"/>
  <c r="L11" i="2"/>
  <c r="L12" i="2"/>
  <c r="L8" i="2"/>
  <c r="L7" i="2"/>
  <c r="J9" i="2"/>
  <c r="J10" i="2"/>
  <c r="J11" i="2"/>
  <c r="J12" i="2"/>
  <c r="H13" i="2"/>
  <c r="H9" i="2"/>
  <c r="H10" i="2"/>
  <c r="H11" i="2"/>
  <c r="H12" i="2"/>
  <c r="H8" i="2"/>
  <c r="H7" i="2"/>
  <c r="D13" i="2"/>
  <c r="D12" i="2"/>
  <c r="D11" i="2"/>
  <c r="D10" i="2"/>
  <c r="D9" i="2"/>
  <c r="D8" i="2"/>
  <c r="D7" i="2"/>
  <c r="H13" i="7"/>
  <c r="I13" i="7" s="1"/>
  <c r="Q14" i="2" s="1"/>
  <c r="F13" i="7"/>
  <c r="G13" i="7" s="1"/>
  <c r="M14" i="2" s="1"/>
  <c r="D13" i="7"/>
  <c r="E13" i="7" s="1"/>
  <c r="I14" i="2" s="1"/>
  <c r="B13" i="7"/>
  <c r="C13" i="7" s="1"/>
  <c r="E14" i="2" s="1"/>
  <c r="I12" i="7"/>
  <c r="Q13" i="2" s="1"/>
  <c r="G12" i="7"/>
  <c r="M13" i="2" s="1"/>
  <c r="E12" i="7"/>
  <c r="I13" i="2" s="1"/>
  <c r="C12" i="7"/>
  <c r="E13" i="2" s="1"/>
  <c r="I11" i="7"/>
  <c r="Q12" i="2" s="1"/>
  <c r="G11" i="7"/>
  <c r="M12" i="2" s="1"/>
  <c r="E11" i="7"/>
  <c r="I12" i="2" s="1"/>
  <c r="C11" i="7"/>
  <c r="E12" i="2" s="1"/>
  <c r="I10" i="7"/>
  <c r="Q11" i="2" s="1"/>
  <c r="G10" i="7"/>
  <c r="M11" i="2" s="1"/>
  <c r="E10" i="7"/>
  <c r="I11" i="2" s="1"/>
  <c r="C10" i="7"/>
  <c r="E11" i="2" s="1"/>
  <c r="I9" i="7"/>
  <c r="Q10" i="2" s="1"/>
  <c r="G9" i="7"/>
  <c r="M10" i="2" s="1"/>
  <c r="E9" i="7"/>
  <c r="I10" i="2" s="1"/>
  <c r="C9" i="7"/>
  <c r="E10" i="2" s="1"/>
  <c r="I8" i="7"/>
  <c r="Q9" i="2" s="1"/>
  <c r="G8" i="7"/>
  <c r="M9" i="2" s="1"/>
  <c r="E8" i="7"/>
  <c r="I9" i="2" s="1"/>
  <c r="C8" i="7"/>
  <c r="E9" i="2" s="1"/>
  <c r="I7" i="7"/>
  <c r="Q8" i="2" s="1"/>
  <c r="G7" i="7"/>
  <c r="M8" i="2" s="1"/>
  <c r="E7" i="7"/>
  <c r="I8" i="2" s="1"/>
  <c r="C7" i="7"/>
  <c r="E8" i="2" s="1"/>
  <c r="I6" i="7"/>
  <c r="Q7" i="2" s="1"/>
  <c r="G6" i="7"/>
  <c r="M7" i="2" s="1"/>
  <c r="E6" i="7"/>
  <c r="I7" i="2" s="1"/>
  <c r="C6" i="7"/>
  <c r="E7" i="2" s="1"/>
  <c r="E11" i="3"/>
  <c r="G12" i="2" s="1"/>
  <c r="L14" i="2" l="1"/>
  <c r="D14" i="2"/>
  <c r="P14" i="2"/>
  <c r="H14" i="2"/>
  <c r="E6" i="3"/>
  <c r="G7" i="2" s="1"/>
  <c r="F13" i="3"/>
  <c r="D13" i="3"/>
  <c r="B13" i="3"/>
  <c r="C13" i="3" s="1"/>
  <c r="H13" i="3"/>
  <c r="G7" i="3"/>
  <c r="K8" i="2" s="1"/>
  <c r="G8" i="3"/>
  <c r="K9" i="2" s="1"/>
  <c r="G9" i="3"/>
  <c r="K10" i="2" s="1"/>
  <c r="G10" i="3"/>
  <c r="K11" i="2" s="1"/>
  <c r="G11" i="3"/>
  <c r="K12" i="2" s="1"/>
  <c r="G12" i="3"/>
  <c r="G6" i="3"/>
  <c r="K7" i="2" s="1"/>
  <c r="E7" i="3"/>
  <c r="G8" i="2" s="1"/>
  <c r="E8" i="3"/>
  <c r="G9" i="2" s="1"/>
  <c r="E9" i="3"/>
  <c r="G10" i="2" s="1"/>
  <c r="E10" i="3"/>
  <c r="G11" i="2" s="1"/>
  <c r="E12" i="3"/>
  <c r="G13" i="2" s="1"/>
  <c r="C6" i="3"/>
  <c r="C7" i="2" s="1"/>
  <c r="C7" i="3"/>
  <c r="C8" i="2" s="1"/>
  <c r="C8" i="3"/>
  <c r="C9" i="2" s="1"/>
  <c r="C9" i="3"/>
  <c r="C10" i="2" s="1"/>
  <c r="C10" i="3"/>
  <c r="C11" i="2" s="1"/>
  <c r="C11" i="3"/>
  <c r="C12" i="2" s="1"/>
  <c r="C12" i="3"/>
  <c r="C13" i="2" s="1"/>
  <c r="O7" i="2"/>
  <c r="I7" i="3"/>
  <c r="O8" i="2" s="1"/>
  <c r="I8" i="3"/>
  <c r="O9" i="2" s="1"/>
  <c r="I9" i="3"/>
  <c r="O10" i="2" s="1"/>
  <c r="I10" i="3"/>
  <c r="O11" i="2" s="1"/>
  <c r="I11" i="3"/>
  <c r="O12" i="2" s="1"/>
  <c r="I12" i="3"/>
  <c r="O13" i="2" s="1"/>
  <c r="N8" i="2" l="1"/>
  <c r="N9" i="2"/>
  <c r="N10" i="2"/>
  <c r="N11" i="2"/>
  <c r="N12" i="2"/>
  <c r="N13" i="2"/>
  <c r="N7" i="2"/>
  <c r="J8" i="2"/>
  <c r="J13" i="2"/>
  <c r="J7" i="2"/>
  <c r="F8" i="2"/>
  <c r="F9" i="2"/>
  <c r="F10" i="2"/>
  <c r="F11" i="2"/>
  <c r="F12" i="2"/>
  <c r="F13" i="2"/>
  <c r="F7" i="2"/>
  <c r="B8" i="2"/>
  <c r="B9" i="2"/>
  <c r="B10" i="2"/>
  <c r="B11" i="2"/>
  <c r="B12" i="2"/>
  <c r="B13" i="2"/>
  <c r="B7" i="2"/>
  <c r="N14" i="2" l="1"/>
  <c r="I13" i="3"/>
  <c r="O14" i="2" s="1"/>
  <c r="C14" i="2"/>
  <c r="B14" i="2"/>
  <c r="E13" i="3"/>
  <c r="G14" i="2" s="1"/>
  <c r="F14" i="2"/>
  <c r="J14" i="2"/>
  <c r="G13" i="3"/>
  <c r="K13" i="2" l="1"/>
  <c r="K14" i="2"/>
</calcChain>
</file>

<file path=xl/sharedStrings.xml><?xml version="1.0" encoding="utf-8"?>
<sst xmlns="http://schemas.openxmlformats.org/spreadsheetml/2006/main" count="84" uniqueCount="47">
  <si>
    <t>Освітня лінія "Особистість дитини"</t>
  </si>
  <si>
    <t>Освітня лінія "Дитина в соціумі"</t>
  </si>
  <si>
    <t>Освітня лінія "Дитина у природному довкіллі"</t>
  </si>
  <si>
    <t>Освітня лінія "Дитина у світі культури"</t>
  </si>
  <si>
    <t>Освітня лінія "Гра дитини"</t>
  </si>
  <si>
    <t>Освітня лінія "Дитина в сенсорно-пізнавальному просторі"</t>
  </si>
  <si>
    <t>Освітня лінія "Мовлення дитини"</t>
  </si>
  <si>
    <t>інваріантної частини змісту дошкільної освіти відповідно до Базового компонента 
за освітніми лініями</t>
  </si>
  <si>
    <t xml:space="preserve">                                   Вікова група
Освітня лінія</t>
  </si>
  <si>
    <t>Середній показник</t>
  </si>
  <si>
    <t>Ранній вік *</t>
  </si>
  <si>
    <t xml:space="preserve">Молодший дошкільний вік*                                
</t>
  </si>
  <si>
    <t xml:space="preserve">Середній дошкільний вік* 
</t>
  </si>
  <si>
    <t>Старший дошкільний вік**</t>
  </si>
  <si>
    <t>Ранній вік*</t>
  </si>
  <si>
    <t>Інструментарій щодо заповненя та надання 
узагальнених таблиць моніторингу якості дошкільної освіти</t>
  </si>
  <si>
    <t>1-ше оцінювання</t>
  </si>
  <si>
    <t xml:space="preserve">2-ге оцінювання </t>
  </si>
  <si>
    <t>2-ге оцінювання</t>
  </si>
  <si>
    <t>Для ефективного планування роботи з дітьми оцінювання розвитку дітей проводиться на початку навчального року у вересні-жовтні (1-ше оцінювання).
Друге оцінювання проводиться у квітні-травні (2-ге оцінювання) і за його результатами визначається кінцевий показник розвиненості та вихованості дітей.</t>
  </si>
  <si>
    <t>4 бали  - компетенція сформована в повній мірі;</t>
  </si>
  <si>
    <t>3 бали  - компетенція сформована в достатній мірі;</t>
  </si>
  <si>
    <t>2 бали  - компетенція сформована посередньо;</t>
  </si>
  <si>
    <t>1 бал    - компетенція сформована мінімально;</t>
  </si>
  <si>
    <t>0 балів - компетенція не сформована.</t>
  </si>
  <si>
    <t xml:space="preserve">                          </t>
  </si>
  <si>
    <t>інваріантної частини змісту дошкільної освіти відповідно до Базового компонента за освітніми лініями</t>
  </si>
  <si>
    <t xml:space="preserve">                                   Вікова група
Освітня лінія</t>
  </si>
  <si>
    <t>Молодший дошкільний вік*</t>
  </si>
  <si>
    <t>Середній дошкільний вік*</t>
  </si>
  <si>
    <t>Критерії оцінювання рівня розвитку дітей старшого дошкільного віку:</t>
  </si>
  <si>
    <t>Критерії оцінювання рівня розвитку дітей раннього, молодшого та середнього дошкільного віку:</t>
  </si>
  <si>
    <t>12-10 - високий рівень (дитина виконує дії самостійно);</t>
  </si>
  <si>
    <t>допомогу дорослого);</t>
  </si>
  <si>
    <t>здебільшого потребує допомогу дорослого);</t>
  </si>
  <si>
    <t xml:space="preserve">9-7    - достатній рівень(дитина виконує дії самостійно, але іноді потребує </t>
  </si>
  <si>
    <t xml:space="preserve">6-4    - середній (дитина виконує самостійно лише окремі дії, але </t>
  </si>
  <si>
    <t>3-0    - низький (дитина виконує дії з допомогою дорослого).</t>
  </si>
  <si>
    <r>
      <rPr>
        <b/>
        <u/>
        <sz val="14"/>
        <color theme="1"/>
        <rFont val="Times New Roman"/>
        <family val="1"/>
        <charset val="204"/>
      </rPr>
      <t>В групах для дітей старшого дошкільного віку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моніторинг здійснюється відповідно до вимог листа МОН України від 06.11.2015 №1/9-535 "Щодо визначення рівня розвитку дитини старшого дошкільного віку за допомогою кваліметричної моделі"</t>
    </r>
  </si>
  <si>
    <r>
      <rPr>
        <b/>
        <u/>
        <sz val="14"/>
        <color theme="1"/>
        <rFont val="Times New Roman"/>
        <family val="1"/>
        <charset val="204"/>
      </rPr>
      <t>В групах для дітей раннього, молодшого та середнього дошкільного віку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моніторинг здійснюється відповідно до вимог навчально-методичного посібника "Моніторинг якості дошкільної освіти" за заг. ред. С.Є. Вольянської. - Харків: Харківська академі неперервної освіти, 2013</t>
    </r>
  </si>
  <si>
    <t xml:space="preserve">В наданих таблицях в блакитних стовпчиках необхідно проставити загальний бал оцінювання кожної освітньої лінії в розрізі зазначених вікових груп. </t>
  </si>
  <si>
    <t>жовтень 2017 року</t>
  </si>
  <si>
    <t xml:space="preserve"> 2017/2018 навчальний рік</t>
  </si>
  <si>
    <t>травень 2018 року</t>
  </si>
  <si>
    <t>Моніторинг якості дошкільної освіти: 
рівень засвоєння вихованцями дошкільного навчального закладу №428</t>
  </si>
  <si>
    <t>Завідувач 
КЗ "ДНЗ №428"</t>
  </si>
  <si>
    <t>Т.М.Шевченко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</si>
</sst>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3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1" fillId="2" borderId="20" xfId="1" applyFont="1" applyFill="1" applyBorder="1" applyAlignment="1" applyProtection="1">
      <alignment horizontal="center" vertical="center" wrapText="1"/>
      <protection locked="0"/>
    </xf>
    <xf numFmtId="0" fontId="1" fillId="2" borderId="17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Alignment="1"/>
    <xf numFmtId="0" fontId="1" fillId="0" borderId="2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1" fontId="6" fillId="2" borderId="16" xfId="0" applyNumberFormat="1" applyFont="1" applyFill="1" applyBorder="1" applyAlignment="1" applyProtection="1">
      <alignment horizontal="center" vertical="center"/>
    </xf>
    <xf numFmtId="1" fontId="6" fillId="2" borderId="19" xfId="0" applyNumberFormat="1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3" borderId="38" xfId="1" applyFont="1" applyFill="1" applyBorder="1" applyAlignment="1" applyProtection="1">
      <alignment horizontal="center" vertical="center" wrapText="1"/>
    </xf>
    <xf numFmtId="0" fontId="1" fillId="0" borderId="29" xfId="1" applyFont="1" applyFill="1" applyBorder="1" applyAlignment="1" applyProtection="1">
      <alignment horizontal="center" vertical="center" wrapText="1"/>
    </xf>
    <xf numFmtId="0" fontId="1" fillId="3" borderId="29" xfId="1" applyFont="1" applyFill="1" applyBorder="1" applyAlignment="1" applyProtection="1">
      <alignment horizontal="center" vertical="center" wrapText="1"/>
    </xf>
    <xf numFmtId="0" fontId="1" fillId="3" borderId="26" xfId="1" applyFont="1" applyFill="1" applyBorder="1" applyAlignment="1" applyProtection="1">
      <alignment horizontal="center" vertical="center" wrapText="1"/>
    </xf>
    <xf numFmtId="0" fontId="1" fillId="3" borderId="34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3" borderId="8" xfId="1" applyFont="1" applyFill="1" applyBorder="1" applyAlignment="1" applyProtection="1">
      <alignment horizontal="center" vertical="center" wrapText="1"/>
    </xf>
    <xf numFmtId="0" fontId="1" fillId="3" borderId="15" xfId="1" applyFont="1" applyFill="1" applyBorder="1" applyAlignment="1" applyProtection="1">
      <alignment horizontal="center" vertical="center" wrapText="1"/>
    </xf>
    <xf numFmtId="0" fontId="1" fillId="3" borderId="0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textRotation="90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3" borderId="28" xfId="1" applyFont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2" borderId="40" xfId="1" applyFont="1" applyFill="1" applyBorder="1" applyAlignment="1" applyProtection="1">
      <alignment horizontal="center" vertical="center" wrapText="1"/>
    </xf>
    <xf numFmtId="0" fontId="1" fillId="2" borderId="41" xfId="1" applyFont="1" applyFill="1" applyBorder="1" applyAlignment="1" applyProtection="1">
      <alignment horizontal="center" vertical="center" wrapText="1"/>
    </xf>
    <xf numFmtId="0" fontId="1" fillId="2" borderId="42" xfId="1" applyFont="1" applyFill="1" applyBorder="1" applyAlignment="1" applyProtection="1">
      <alignment horizontal="center" vertical="center" wrapText="1"/>
    </xf>
    <xf numFmtId="0" fontId="1" fillId="2" borderId="43" xfId="1" applyFont="1" applyFill="1" applyBorder="1" applyAlignment="1" applyProtection="1">
      <alignment horizontal="center" vertical="center" wrapText="1"/>
    </xf>
    <xf numFmtId="0" fontId="1" fillId="2" borderId="44" xfId="1" applyFont="1" applyFill="1" applyBorder="1" applyAlignment="1" applyProtection="1">
      <alignment horizontal="center" vertical="center" wrapText="1"/>
    </xf>
    <xf numFmtId="0" fontId="1" fillId="3" borderId="35" xfId="1" applyFont="1" applyFill="1" applyBorder="1" applyAlignment="1" applyProtection="1">
      <alignment horizontal="center" vertical="center" wrapText="1"/>
    </xf>
    <xf numFmtId="0" fontId="1" fillId="3" borderId="36" xfId="1" applyFont="1" applyFill="1" applyBorder="1" applyAlignment="1" applyProtection="1">
      <alignment horizontal="center" vertical="center" wrapText="1"/>
    </xf>
    <xf numFmtId="0" fontId="1" fillId="3" borderId="37" xfId="1" applyFont="1" applyFill="1" applyBorder="1" applyAlignment="1" applyProtection="1">
      <alignment horizontal="center" vertical="center" wrapText="1"/>
    </xf>
    <xf numFmtId="0" fontId="1" fillId="3" borderId="9" xfId="1" applyFont="1" applyFill="1" applyBorder="1" applyAlignment="1" applyProtection="1">
      <alignment horizontal="center" vertical="center" wrapText="1"/>
    </xf>
    <xf numFmtId="0" fontId="1" fillId="3" borderId="10" xfId="1" applyFont="1" applyFill="1" applyBorder="1" applyAlignment="1" applyProtection="1">
      <alignment horizontal="center" vertical="center" wrapText="1"/>
    </xf>
    <xf numFmtId="0" fontId="1" fillId="3" borderId="24" xfId="1" applyFont="1" applyFill="1" applyBorder="1" applyAlignment="1" applyProtection="1">
      <alignment horizontal="center" vertical="center" wrapText="1"/>
    </xf>
    <xf numFmtId="0" fontId="1" fillId="3" borderId="25" xfId="1" applyFont="1" applyFill="1" applyBorder="1" applyAlignment="1" applyProtection="1">
      <alignment horizontal="center" vertical="center" wrapText="1"/>
    </xf>
    <xf numFmtId="0" fontId="1" fillId="3" borderId="11" xfId="1" applyFont="1" applyFill="1" applyBorder="1" applyAlignment="1" applyProtection="1">
      <alignment horizontal="center" vertical="center" wrapText="1"/>
    </xf>
    <xf numFmtId="1" fontId="1" fillId="2" borderId="41" xfId="1" applyNumberFormat="1" applyFont="1" applyFill="1" applyBorder="1" applyAlignment="1" applyProtection="1">
      <alignment horizontal="center" vertical="center" wrapText="1"/>
    </xf>
    <xf numFmtId="1" fontId="1" fillId="3" borderId="10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39" xfId="0" applyFont="1" applyFill="1" applyBorder="1" applyAlignment="1" applyProtection="1">
      <alignment horizontal="left" vertical="top" wrapText="1"/>
    </xf>
    <xf numFmtId="0" fontId="2" fillId="3" borderId="31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left"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left" vertical="center"/>
    </xf>
    <xf numFmtId="0" fontId="1" fillId="7" borderId="35" xfId="1" applyFont="1" applyFill="1" applyBorder="1" applyAlignment="1" applyProtection="1">
      <alignment horizontal="center" vertical="center" wrapText="1"/>
      <protection locked="0"/>
    </xf>
    <xf numFmtId="0" fontId="1" fillId="7" borderId="7" xfId="1" applyFont="1" applyFill="1" applyBorder="1" applyAlignment="1" applyProtection="1">
      <alignment horizontal="center" vertical="center" wrapText="1"/>
      <protection locked="0"/>
    </xf>
    <xf numFmtId="0" fontId="1" fillId="7" borderId="14" xfId="1" applyFont="1" applyFill="1" applyBorder="1" applyAlignment="1" applyProtection="1">
      <alignment horizontal="center" vertical="center" wrapText="1"/>
      <protection locked="0"/>
    </xf>
    <xf numFmtId="0" fontId="1" fillId="7" borderId="37" xfId="1" applyFont="1" applyFill="1" applyBorder="1" applyAlignment="1" applyProtection="1">
      <alignment horizontal="center" vertical="center" wrapText="1"/>
      <protection locked="0"/>
    </xf>
    <xf numFmtId="0" fontId="1" fillId="7" borderId="28" xfId="1" applyFont="1" applyFill="1" applyBorder="1" applyAlignment="1" applyProtection="1">
      <alignment horizontal="center" vertical="center" wrapText="1"/>
      <protection locked="0"/>
    </xf>
    <xf numFmtId="0" fontId="1" fillId="7" borderId="27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/>
    </xf>
    <xf numFmtId="0" fontId="10" fillId="0" borderId="0" xfId="0" applyFont="1" applyBorder="1" applyAlignment="1" applyProtection="1">
      <alignment horizontal="justify"/>
      <protection hidden="1"/>
    </xf>
    <xf numFmtId="0" fontId="11" fillId="0" borderId="0" xfId="0" applyFont="1" applyBorder="1" applyAlignment="1" applyProtection="1">
      <alignment horizontal="justify" wrapText="1"/>
      <protection hidden="1"/>
    </xf>
    <xf numFmtId="0" fontId="10" fillId="0" borderId="0" xfId="0" applyFont="1" applyBorder="1" applyAlignment="1" applyProtection="1">
      <alignment horizontal="justify" wrapText="1"/>
      <protection hidden="1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1" fillId="0" borderId="22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4" borderId="21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45" xfId="0" applyFont="1" applyFill="1" applyBorder="1" applyAlignment="1" applyProtection="1">
      <alignment horizontal="center" wrapText="1"/>
    </xf>
    <xf numFmtId="0" fontId="2" fillId="0" borderId="39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  <color rgb="FFF3FFF3"/>
      <color rgb="FF00FF00"/>
      <color rgb="FFCCFFCC"/>
      <color rgb="FFE1FFE1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view="pageBreakPreview" topLeftCell="A16" zoomScale="80" zoomScaleSheetLayoutView="80" workbookViewId="0">
      <selection activeCell="A6" sqref="A6:I6"/>
    </sheetView>
  </sheetViews>
  <sheetFormatPr defaultRowHeight="15" x14ac:dyDescent="0.25"/>
  <cols>
    <col min="7" max="7" width="9.140625" customWidth="1"/>
  </cols>
  <sheetData>
    <row r="1" spans="1:9" ht="15" customHeight="1" x14ac:dyDescent="0.25">
      <c r="A1" s="85" t="s">
        <v>15</v>
      </c>
      <c r="B1" s="85"/>
      <c r="C1" s="85"/>
      <c r="D1" s="85"/>
      <c r="E1" s="85"/>
      <c r="F1" s="85"/>
      <c r="G1" s="85"/>
      <c r="H1" s="85"/>
      <c r="I1" s="85"/>
    </row>
    <row r="2" spans="1:9" ht="24.75" customHeight="1" x14ac:dyDescent="0.25">
      <c r="A2" s="85"/>
      <c r="B2" s="85"/>
      <c r="C2" s="85"/>
      <c r="D2" s="85"/>
      <c r="E2" s="85"/>
      <c r="F2" s="85"/>
      <c r="G2" s="85"/>
      <c r="H2" s="85"/>
      <c r="I2" s="85"/>
    </row>
    <row r="3" spans="1:9" ht="111.75" customHeight="1" x14ac:dyDescent="0.25">
      <c r="A3" s="86" t="s">
        <v>19</v>
      </c>
      <c r="B3" s="86"/>
      <c r="C3" s="86"/>
      <c r="D3" s="86"/>
      <c r="E3" s="86"/>
      <c r="F3" s="86"/>
      <c r="G3" s="86"/>
      <c r="H3" s="86"/>
      <c r="I3" s="86"/>
    </row>
    <row r="4" spans="1:9" ht="58.5" customHeight="1" x14ac:dyDescent="0.25">
      <c r="A4" s="86" t="s">
        <v>40</v>
      </c>
      <c r="B4" s="86"/>
      <c r="C4" s="86"/>
      <c r="D4" s="86"/>
      <c r="E4" s="86"/>
      <c r="F4" s="86"/>
      <c r="G4" s="86"/>
      <c r="H4" s="86"/>
      <c r="I4" s="86"/>
    </row>
    <row r="5" spans="1:9" ht="15" customHeight="1" x14ac:dyDescent="0.3">
      <c r="A5" s="80"/>
      <c r="B5" s="80"/>
      <c r="C5" s="80"/>
      <c r="D5" s="80"/>
      <c r="E5" s="80"/>
      <c r="F5" s="80"/>
      <c r="G5" s="80"/>
      <c r="H5" s="80"/>
      <c r="I5" s="80"/>
    </row>
    <row r="6" spans="1:9" ht="92.25" customHeight="1" x14ac:dyDescent="0.3">
      <c r="A6" s="84" t="s">
        <v>39</v>
      </c>
      <c r="B6" s="84"/>
      <c r="C6" s="84"/>
      <c r="D6" s="84"/>
      <c r="E6" s="84"/>
      <c r="F6" s="84"/>
      <c r="G6" s="84"/>
      <c r="H6" s="84"/>
      <c r="I6" s="84"/>
    </row>
    <row r="7" spans="1:9" ht="34.5" customHeight="1" x14ac:dyDescent="0.3">
      <c r="A7" s="82" t="s">
        <v>31</v>
      </c>
      <c r="B7" s="82"/>
      <c r="C7" s="82"/>
      <c r="D7" s="82"/>
      <c r="E7" s="82"/>
      <c r="F7" s="82"/>
      <c r="G7" s="82"/>
      <c r="H7" s="82"/>
      <c r="I7" s="82"/>
    </row>
    <row r="8" spans="1:9" ht="15" customHeight="1" x14ac:dyDescent="0.3">
      <c r="A8" s="81" t="s">
        <v>32</v>
      </c>
      <c r="B8" s="81"/>
      <c r="C8" s="81"/>
      <c r="D8" s="81"/>
      <c r="E8" s="81"/>
      <c r="F8" s="81"/>
      <c r="G8" s="81"/>
      <c r="H8" s="81"/>
      <c r="I8" s="81"/>
    </row>
    <row r="9" spans="1:9" ht="15" customHeight="1" x14ac:dyDescent="0.3">
      <c r="A9" s="83" t="s">
        <v>35</v>
      </c>
      <c r="B9" s="83"/>
      <c r="C9" s="83"/>
      <c r="D9" s="83"/>
      <c r="E9" s="83"/>
      <c r="F9" s="83"/>
      <c r="G9" s="83"/>
      <c r="H9" s="83"/>
      <c r="I9" s="83"/>
    </row>
    <row r="10" spans="1:9" ht="15" customHeight="1" x14ac:dyDescent="0.3">
      <c r="A10" s="81" t="s">
        <v>33</v>
      </c>
      <c r="B10" s="81"/>
      <c r="C10" s="81"/>
      <c r="D10" s="81"/>
      <c r="E10" s="81"/>
      <c r="F10" s="81"/>
      <c r="G10" s="81"/>
      <c r="H10" s="81"/>
      <c r="I10" s="81"/>
    </row>
    <row r="11" spans="1:9" ht="15" customHeight="1" x14ac:dyDescent="0.3">
      <c r="A11" s="83" t="s">
        <v>36</v>
      </c>
      <c r="B11" s="83"/>
      <c r="C11" s="83"/>
      <c r="D11" s="83"/>
      <c r="E11" s="83"/>
      <c r="F11" s="83"/>
      <c r="G11" s="83"/>
      <c r="H11" s="83"/>
      <c r="I11" s="83"/>
    </row>
    <row r="12" spans="1:9" ht="15" customHeight="1" x14ac:dyDescent="0.3">
      <c r="A12" s="83" t="s">
        <v>34</v>
      </c>
      <c r="B12" s="83"/>
      <c r="C12" s="83"/>
      <c r="D12" s="83"/>
      <c r="E12" s="83"/>
      <c r="F12" s="83"/>
      <c r="G12" s="83"/>
      <c r="H12" s="83"/>
      <c r="I12" s="83"/>
    </row>
    <row r="13" spans="1:9" ht="15" customHeight="1" x14ac:dyDescent="0.3">
      <c r="A13" s="81" t="s">
        <v>37</v>
      </c>
      <c r="B13" s="81"/>
      <c r="C13" s="81"/>
      <c r="D13" s="81"/>
      <c r="E13" s="81"/>
      <c r="F13" s="81"/>
      <c r="G13" s="81"/>
      <c r="H13" s="81"/>
      <c r="I13" s="81"/>
    </row>
    <row r="14" spans="1:9" ht="15" customHeight="1" x14ac:dyDescent="0.3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71.25" customHeight="1" x14ac:dyDescent="0.3">
      <c r="A15" s="84" t="s">
        <v>38</v>
      </c>
      <c r="B15" s="84"/>
      <c r="C15" s="84"/>
      <c r="D15" s="84"/>
      <c r="E15" s="84"/>
      <c r="F15" s="84"/>
      <c r="G15" s="84"/>
      <c r="H15" s="84"/>
      <c r="I15" s="84"/>
    </row>
    <row r="16" spans="1:9" ht="15" customHeight="1" x14ac:dyDescent="0.3">
      <c r="A16" s="82" t="s">
        <v>30</v>
      </c>
      <c r="B16" s="82"/>
      <c r="C16" s="82"/>
      <c r="D16" s="82"/>
      <c r="E16" s="82"/>
      <c r="F16" s="82"/>
      <c r="G16" s="82"/>
      <c r="H16" s="82"/>
      <c r="I16" s="82"/>
    </row>
    <row r="17" spans="1:9" ht="15" customHeight="1" x14ac:dyDescent="0.3">
      <c r="A17" s="81" t="s">
        <v>20</v>
      </c>
      <c r="B17" s="81"/>
      <c r="C17" s="81"/>
      <c r="D17" s="81"/>
      <c r="E17" s="81"/>
      <c r="F17" s="81"/>
      <c r="G17" s="81"/>
      <c r="H17" s="81"/>
      <c r="I17" s="81"/>
    </row>
    <row r="18" spans="1:9" ht="15" customHeight="1" x14ac:dyDescent="0.3">
      <c r="A18" s="81" t="s">
        <v>21</v>
      </c>
      <c r="B18" s="81"/>
      <c r="C18" s="81"/>
      <c r="D18" s="81"/>
      <c r="E18" s="81"/>
      <c r="F18" s="81"/>
      <c r="G18" s="81"/>
      <c r="H18" s="81"/>
      <c r="I18" s="81"/>
    </row>
    <row r="19" spans="1:9" ht="15" customHeight="1" x14ac:dyDescent="0.3">
      <c r="A19" s="81" t="s">
        <v>22</v>
      </c>
      <c r="B19" s="81"/>
      <c r="C19" s="81"/>
      <c r="D19" s="81"/>
      <c r="E19" s="81"/>
      <c r="F19" s="81"/>
      <c r="G19" s="81"/>
      <c r="H19" s="81"/>
      <c r="I19" s="81"/>
    </row>
    <row r="20" spans="1:9" ht="15" customHeight="1" x14ac:dyDescent="0.3">
      <c r="A20" s="81" t="s">
        <v>23</v>
      </c>
      <c r="B20" s="81"/>
      <c r="C20" s="81"/>
      <c r="D20" s="81"/>
      <c r="E20" s="81"/>
      <c r="F20" s="81"/>
      <c r="G20" s="81"/>
      <c r="H20" s="81"/>
      <c r="I20" s="81"/>
    </row>
    <row r="21" spans="1:9" ht="15" customHeight="1" x14ac:dyDescent="0.3">
      <c r="A21" s="81" t="s">
        <v>24</v>
      </c>
      <c r="B21" s="81"/>
      <c r="C21" s="81"/>
      <c r="D21" s="81"/>
      <c r="E21" s="81"/>
      <c r="F21" s="81"/>
      <c r="G21" s="81"/>
      <c r="H21" s="81"/>
      <c r="I21" s="81"/>
    </row>
    <row r="22" spans="1:9" ht="15" customHeight="1" x14ac:dyDescent="0.3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15" customHeight="1" x14ac:dyDescent="0.3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" customHeight="1" x14ac:dyDescent="0.3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" customHeight="1" x14ac:dyDescent="0.3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 customHeight="1" x14ac:dyDescent="0.3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 customHeight="1" x14ac:dyDescent="0.3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 customHeight="1" x14ac:dyDescent="0.3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 customHeight="1" x14ac:dyDescent="0.3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 customHeight="1" x14ac:dyDescent="0.3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 customHeight="1" x14ac:dyDescent="0.3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 customHeight="1" x14ac:dyDescent="0.3">
      <c r="A34" s="19"/>
      <c r="B34" s="19"/>
      <c r="C34" s="19"/>
      <c r="D34" s="19"/>
      <c r="E34" s="19"/>
      <c r="F34" s="19"/>
      <c r="G34" s="19"/>
      <c r="H34" s="19"/>
      <c r="I34" s="19"/>
    </row>
  </sheetData>
  <mergeCells count="18">
    <mergeCell ref="A1:I2"/>
    <mergeCell ref="A3:I3"/>
    <mergeCell ref="A17:I17"/>
    <mergeCell ref="A4:I4"/>
    <mergeCell ref="A18:I18"/>
    <mergeCell ref="A6:I6"/>
    <mergeCell ref="A19:I19"/>
    <mergeCell ref="A20:I20"/>
    <mergeCell ref="A21:I21"/>
    <mergeCell ref="A16:I16"/>
    <mergeCell ref="A7:I7"/>
    <mergeCell ref="A8:I8"/>
    <mergeCell ref="A9:I9"/>
    <mergeCell ref="A10:I10"/>
    <mergeCell ref="A11:I11"/>
    <mergeCell ref="A13:I13"/>
    <mergeCell ref="A12:I12"/>
    <mergeCell ref="A15:I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7"/>
  <sheetViews>
    <sheetView view="pageBreakPreview" topLeftCell="A4" zoomScale="80" zoomScaleNormal="80" zoomScaleSheetLayoutView="80" workbookViewId="0">
      <selection activeCell="F16" sqref="F16:I16"/>
    </sheetView>
  </sheetViews>
  <sheetFormatPr defaultRowHeight="15" x14ac:dyDescent="0.25"/>
  <cols>
    <col min="1" max="1" width="45.7109375" style="8" customWidth="1"/>
    <col min="2" max="2" width="7.42578125" style="8" customWidth="1"/>
    <col min="3" max="3" width="17.28515625" style="8" customWidth="1"/>
    <col min="4" max="4" width="7.42578125" style="8" customWidth="1"/>
    <col min="5" max="5" width="17.28515625" style="8" customWidth="1"/>
    <col min="6" max="6" width="7.28515625" style="8" customWidth="1"/>
    <col min="7" max="7" width="17.28515625" style="8" customWidth="1"/>
    <col min="8" max="8" width="7.28515625" style="8" customWidth="1"/>
    <col min="9" max="9" width="17.28515625" style="8" customWidth="1"/>
    <col min="10" max="16384" width="9.140625" style="8"/>
  </cols>
  <sheetData>
    <row r="1" spans="1:12" ht="48.75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12" ht="41.25" customHeight="1" x14ac:dyDescent="0.2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3"/>
    </row>
    <row r="3" spans="1:12" ht="40.5" customHeight="1" x14ac:dyDescent="0.25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3"/>
    </row>
    <row r="4" spans="1:12" ht="18.75" customHeight="1" thickBot="1" x14ac:dyDescent="0.35">
      <c r="A4" s="21" t="s">
        <v>16</v>
      </c>
      <c r="B4" s="20"/>
      <c r="C4" s="20"/>
      <c r="D4" s="20"/>
      <c r="E4" s="20"/>
      <c r="F4" s="87" t="s">
        <v>41</v>
      </c>
      <c r="G4" s="87"/>
      <c r="H4" s="87"/>
      <c r="I4" s="87"/>
      <c r="J4" s="3"/>
    </row>
    <row r="5" spans="1:12" ht="36" customHeight="1" thickBot="1" x14ac:dyDescent="0.3">
      <c r="A5" s="9" t="s">
        <v>8</v>
      </c>
      <c r="B5" s="93" t="s">
        <v>10</v>
      </c>
      <c r="C5" s="94"/>
      <c r="D5" s="93" t="s">
        <v>11</v>
      </c>
      <c r="E5" s="94"/>
      <c r="F5" s="93" t="s">
        <v>12</v>
      </c>
      <c r="G5" s="94"/>
      <c r="H5" s="93" t="s">
        <v>13</v>
      </c>
      <c r="I5" s="94"/>
    </row>
    <row r="6" spans="1:12" s="11" customFormat="1" ht="35.25" customHeight="1" x14ac:dyDescent="0.25">
      <c r="A6" s="10" t="s">
        <v>0</v>
      </c>
      <c r="B6" s="74">
        <v>3.6</v>
      </c>
      <c r="C6" s="29" t="str">
        <f>IF(B6&gt;9,"високий",IF(B6&gt;6,"достатній",IF(B6&gt;3,"середній","низький")))</f>
        <v>середній</v>
      </c>
      <c r="D6" s="74">
        <v>4.3</v>
      </c>
      <c r="E6" s="29" t="str">
        <f>IF(D6&gt;9,"високий",IF(D6&gt;6,"достатній",IF(D6&gt;3,"середній","низький")))</f>
        <v>середній</v>
      </c>
      <c r="F6" s="77">
        <v>6.3</v>
      </c>
      <c r="G6" s="33" t="str">
        <f>IF(F6&gt;9,"високий",IF(F6&gt;6,"достатній",IF(F6&gt;3,"середній","низький")))</f>
        <v>достатній</v>
      </c>
      <c r="H6" s="74">
        <v>8.4</v>
      </c>
      <c r="I6" s="37" t="str">
        <f>IF(H6&gt;3,"високий",IF(H6&gt;2,"достатній",IF(H6&gt;1,"середній","низький")))</f>
        <v>високий</v>
      </c>
    </row>
    <row r="7" spans="1:12" s="18" customFormat="1" ht="35.25" customHeight="1" x14ac:dyDescent="0.25">
      <c r="A7" s="12" t="s">
        <v>1</v>
      </c>
      <c r="B7" s="75">
        <v>3.7</v>
      </c>
      <c r="C7" s="30" t="str">
        <f t="shared" ref="C7:C12" si="0">IF(B7&gt;9,"високий",IF(B7&gt;6,"достатній",IF(B7&gt;3,"середній","низький")))</f>
        <v>середній</v>
      </c>
      <c r="D7" s="75">
        <v>4.4000000000000004</v>
      </c>
      <c r="E7" s="30" t="str">
        <f t="shared" ref="E7:E13" si="1">IF(D7&gt;9,"високий",IF(D7&gt;6,"достатній",IF(D7&gt;3,"середній","низький")))</f>
        <v>середній</v>
      </c>
      <c r="F7" s="78">
        <v>6.1</v>
      </c>
      <c r="G7" s="34" t="str">
        <f t="shared" ref="G7:G13" si="2">IF(F7&gt;9,"високий",IF(F7&gt;6,"достатній",IF(F7&gt;3,"середній","низький")))</f>
        <v>достатній</v>
      </c>
      <c r="H7" s="75">
        <v>7.9</v>
      </c>
      <c r="I7" s="38" t="str">
        <f t="shared" ref="I7:I12" si="3">IF(H7&gt;3,"високий",IF(H7&gt;2,"достатній",IF(H7&gt;1,"середній","низький")))</f>
        <v>високий</v>
      </c>
      <c r="L7" s="18" t="s">
        <v>25</v>
      </c>
    </row>
    <row r="8" spans="1:12" s="11" customFormat="1" ht="35.25" customHeight="1" x14ac:dyDescent="0.25">
      <c r="A8" s="13" t="s">
        <v>2</v>
      </c>
      <c r="B8" s="75">
        <v>3.5</v>
      </c>
      <c r="C8" s="31" t="str">
        <f t="shared" si="0"/>
        <v>середній</v>
      </c>
      <c r="D8" s="75">
        <v>4.4000000000000004</v>
      </c>
      <c r="E8" s="31" t="str">
        <f t="shared" si="1"/>
        <v>середній</v>
      </c>
      <c r="F8" s="78">
        <v>6.2</v>
      </c>
      <c r="G8" s="35" t="str">
        <f t="shared" si="2"/>
        <v>достатній</v>
      </c>
      <c r="H8" s="75">
        <v>8.1</v>
      </c>
      <c r="I8" s="39" t="str">
        <f t="shared" si="3"/>
        <v>високий</v>
      </c>
    </row>
    <row r="9" spans="1:12" s="18" customFormat="1" ht="35.25" customHeight="1" x14ac:dyDescent="0.25">
      <c r="A9" s="14" t="s">
        <v>3</v>
      </c>
      <c r="B9" s="75">
        <v>3.6</v>
      </c>
      <c r="C9" s="30" t="str">
        <f t="shared" si="0"/>
        <v>середній</v>
      </c>
      <c r="D9" s="75">
        <v>4.5</v>
      </c>
      <c r="E9" s="30" t="str">
        <f t="shared" si="1"/>
        <v>середній</v>
      </c>
      <c r="F9" s="78">
        <v>6.1</v>
      </c>
      <c r="G9" s="34" t="str">
        <f t="shared" si="2"/>
        <v>достатній</v>
      </c>
      <c r="H9" s="75">
        <v>8</v>
      </c>
      <c r="I9" s="38" t="str">
        <f t="shared" si="3"/>
        <v>високий</v>
      </c>
    </row>
    <row r="10" spans="1:12" s="11" customFormat="1" ht="35.25" customHeight="1" x14ac:dyDescent="0.25">
      <c r="A10" s="13" t="s">
        <v>4</v>
      </c>
      <c r="B10" s="75">
        <v>3.6</v>
      </c>
      <c r="C10" s="31" t="str">
        <f t="shared" si="0"/>
        <v>середній</v>
      </c>
      <c r="D10" s="75">
        <v>4.8</v>
      </c>
      <c r="E10" s="31" t="str">
        <f t="shared" si="1"/>
        <v>середній</v>
      </c>
      <c r="F10" s="78">
        <v>6.2</v>
      </c>
      <c r="G10" s="35" t="str">
        <f t="shared" si="2"/>
        <v>достатній</v>
      </c>
      <c r="H10" s="75">
        <v>8.3000000000000007</v>
      </c>
      <c r="I10" s="39" t="str">
        <f t="shared" si="3"/>
        <v>високий</v>
      </c>
    </row>
    <row r="11" spans="1:12" s="18" customFormat="1" ht="35.25" customHeight="1" x14ac:dyDescent="0.25">
      <c r="A11" s="14" t="s">
        <v>5</v>
      </c>
      <c r="B11" s="75">
        <v>3.7</v>
      </c>
      <c r="C11" s="30" t="str">
        <f t="shared" si="0"/>
        <v>середній</v>
      </c>
      <c r="D11" s="75">
        <v>4.4000000000000004</v>
      </c>
      <c r="E11" s="30" t="str">
        <f>IF(D11&gt;9,"високий",IF(D11&gt;6,"достатній",IF(D11&gt;3,"середній","низький")))</f>
        <v>середній</v>
      </c>
      <c r="F11" s="78">
        <v>6.2</v>
      </c>
      <c r="G11" s="34" t="str">
        <f t="shared" si="2"/>
        <v>достатній</v>
      </c>
      <c r="H11" s="75">
        <v>8.1</v>
      </c>
      <c r="I11" s="38" t="str">
        <f t="shared" si="3"/>
        <v>високий</v>
      </c>
    </row>
    <row r="12" spans="1:12" s="11" customFormat="1" ht="35.25" customHeight="1" thickBot="1" x14ac:dyDescent="0.3">
      <c r="A12" s="15" t="s">
        <v>6</v>
      </c>
      <c r="B12" s="76">
        <v>3.7</v>
      </c>
      <c r="C12" s="32" t="str">
        <f t="shared" si="0"/>
        <v>середній</v>
      </c>
      <c r="D12" s="76">
        <v>4</v>
      </c>
      <c r="E12" s="32" t="str">
        <f t="shared" si="1"/>
        <v>середній</v>
      </c>
      <c r="F12" s="79">
        <v>6.2</v>
      </c>
      <c r="G12" s="36" t="str">
        <f t="shared" si="2"/>
        <v>достатній</v>
      </c>
      <c r="H12" s="76">
        <v>8.3000000000000007</v>
      </c>
      <c r="I12" s="40" t="str">
        <f t="shared" si="3"/>
        <v>високий</v>
      </c>
    </row>
    <row r="13" spans="1:12" ht="34.5" customHeight="1" thickBot="1" x14ac:dyDescent="0.3">
      <c r="A13" s="16" t="s">
        <v>9</v>
      </c>
      <c r="B13" s="27">
        <f>(SUM(B6:B12))/7</f>
        <v>3.6285714285714286</v>
      </c>
      <c r="C13" s="26" t="str">
        <f>IF(B13&gt;9,"високий",IF(B13&gt;6,"достатній",IF(B13&gt;3,"середній","низький")))</f>
        <v>середній</v>
      </c>
      <c r="D13" s="27">
        <f>(SUM(D6:D12))/7</f>
        <v>4.4000000000000004</v>
      </c>
      <c r="E13" s="26" t="str">
        <f t="shared" si="1"/>
        <v>середній</v>
      </c>
      <c r="F13" s="28">
        <f>(SUM(F6:F12))/7</f>
        <v>6.1857142857142851</v>
      </c>
      <c r="G13" s="1" t="str">
        <f t="shared" si="2"/>
        <v>достатній</v>
      </c>
      <c r="H13" s="27">
        <f>(SUM(H6:H12))/7</f>
        <v>8.1571428571428584</v>
      </c>
      <c r="I13" s="2" t="str">
        <f>IF(H13&gt;3,"високий",IF(H13&gt;2,"достатній",IF(H13&gt;1,"середній","низький")))</f>
        <v>високий</v>
      </c>
    </row>
    <row r="14" spans="1:12" ht="34.5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12" ht="34.5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</row>
    <row r="16" spans="1:12" ht="50.25" customHeight="1" x14ac:dyDescent="0.3">
      <c r="A16" s="92" t="s">
        <v>45</v>
      </c>
      <c r="B16" s="92"/>
      <c r="C16" s="5"/>
      <c r="D16" s="24"/>
      <c r="E16" s="24"/>
      <c r="F16" s="89" t="s">
        <v>46</v>
      </c>
      <c r="G16" s="89"/>
      <c r="H16" s="89"/>
      <c r="I16" s="89"/>
    </row>
    <row r="17" spans="1:1" ht="21" customHeight="1" x14ac:dyDescent="0.25">
      <c r="A17" s="17"/>
    </row>
  </sheetData>
  <mergeCells count="11">
    <mergeCell ref="F4:I4"/>
    <mergeCell ref="A2:I2"/>
    <mergeCell ref="A3:I3"/>
    <mergeCell ref="F16:I16"/>
    <mergeCell ref="A14:I14"/>
    <mergeCell ref="A15:I15"/>
    <mergeCell ref="A16:B16"/>
    <mergeCell ref="B5:C5"/>
    <mergeCell ref="D5:E5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7"/>
  <sheetViews>
    <sheetView view="pageBreakPreview" topLeftCell="A4" zoomScale="70" zoomScaleNormal="80" zoomScaleSheetLayoutView="70" workbookViewId="0">
      <selection activeCell="F16" sqref="F16:I16"/>
    </sheetView>
  </sheetViews>
  <sheetFormatPr defaultRowHeight="15" x14ac:dyDescent="0.25"/>
  <cols>
    <col min="1" max="1" width="45.7109375" style="8" customWidth="1"/>
    <col min="2" max="2" width="7.42578125" style="8" customWidth="1"/>
    <col min="3" max="3" width="17.28515625" style="8" customWidth="1"/>
    <col min="4" max="4" width="7.42578125" style="8" customWidth="1"/>
    <col min="5" max="5" width="17.28515625" style="8" customWidth="1"/>
    <col min="6" max="6" width="7.28515625" style="8" customWidth="1"/>
    <col min="7" max="7" width="17.28515625" style="8" customWidth="1"/>
    <col min="8" max="8" width="7.28515625" style="8" customWidth="1"/>
    <col min="9" max="9" width="17.28515625" style="8" customWidth="1"/>
    <col min="10" max="16384" width="9.140625" style="8"/>
  </cols>
  <sheetData>
    <row r="1" spans="1:12" ht="48.75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12" ht="41.25" customHeight="1" x14ac:dyDescent="0.2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3"/>
    </row>
    <row r="3" spans="1:12" ht="40.5" customHeight="1" x14ac:dyDescent="0.25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3"/>
    </row>
    <row r="4" spans="1:12" ht="18.75" customHeight="1" thickBot="1" x14ac:dyDescent="0.35">
      <c r="A4" s="21" t="s">
        <v>18</v>
      </c>
      <c r="B4" s="20"/>
      <c r="C4" s="20"/>
      <c r="D4" s="20"/>
      <c r="E4" s="20"/>
      <c r="F4" s="87" t="s">
        <v>43</v>
      </c>
      <c r="G4" s="87"/>
      <c r="H4" s="87"/>
      <c r="I4" s="87"/>
      <c r="J4" s="3"/>
    </row>
    <row r="5" spans="1:12" ht="36" customHeight="1" thickBot="1" x14ac:dyDescent="0.3">
      <c r="A5" s="9" t="s">
        <v>8</v>
      </c>
      <c r="B5" s="93" t="s">
        <v>10</v>
      </c>
      <c r="C5" s="94"/>
      <c r="D5" s="93" t="s">
        <v>11</v>
      </c>
      <c r="E5" s="94"/>
      <c r="F5" s="93" t="s">
        <v>12</v>
      </c>
      <c r="G5" s="94"/>
      <c r="H5" s="93" t="s">
        <v>13</v>
      </c>
      <c r="I5" s="94"/>
    </row>
    <row r="6" spans="1:12" s="11" customFormat="1" ht="35.25" customHeight="1" x14ac:dyDescent="0.25">
      <c r="A6" s="10" t="s">
        <v>0</v>
      </c>
      <c r="B6" s="74"/>
      <c r="C6" s="29" t="str">
        <f>IF(B6&gt;9,"високий",IF(B6&gt;6,"достатній",IF(B6&gt;3,"середній","низький")))</f>
        <v>низький</v>
      </c>
      <c r="D6" s="74"/>
      <c r="E6" s="29" t="str">
        <f>IF(D6&gt;9,"високий",IF(D6&gt;6,"достатній",IF(D6&gt;3,"середній","низький")))</f>
        <v>низький</v>
      </c>
      <c r="F6" s="77"/>
      <c r="G6" s="33" t="str">
        <f>IF(F6&gt;9,"високий",IF(F6&gt;6,"достатній",IF(F6&gt;3,"середній","низький")))</f>
        <v>низький</v>
      </c>
      <c r="H6" s="74"/>
      <c r="I6" s="37" t="str">
        <f>IF(H6&gt;3,"високий",IF(H6&gt;2,"достатній",IF(H6&gt;1,"середній","низький")))</f>
        <v>низький</v>
      </c>
    </row>
    <row r="7" spans="1:12" s="18" customFormat="1" ht="35.25" customHeight="1" x14ac:dyDescent="0.25">
      <c r="A7" s="12" t="s">
        <v>1</v>
      </c>
      <c r="B7" s="75"/>
      <c r="C7" s="30" t="str">
        <f t="shared" ref="C7:C13" si="0">IF(B7&gt;9,"високий",IF(B7&gt;6,"достатній",IF(B7&gt;3,"середній","низький")))</f>
        <v>низький</v>
      </c>
      <c r="D7" s="75"/>
      <c r="E7" s="30" t="str">
        <f t="shared" ref="E7:E13" si="1">IF(D7&gt;9,"високий",IF(D7&gt;6,"достатній",IF(D7&gt;3,"середній","низький")))</f>
        <v>низький</v>
      </c>
      <c r="F7" s="78"/>
      <c r="G7" s="34" t="str">
        <f t="shared" ref="G7:G13" si="2">IF(F7&gt;9,"високий",IF(F7&gt;6,"достатній",IF(F7&gt;3,"середній","низький")))</f>
        <v>низький</v>
      </c>
      <c r="H7" s="75"/>
      <c r="I7" s="38" t="str">
        <f t="shared" ref="I7:I12" si="3">IF(H7&gt;3,"високий",IF(H7&gt;2,"достатній",IF(H7&gt;1,"середній","низький")))</f>
        <v>низький</v>
      </c>
      <c r="L7" s="18" t="s">
        <v>25</v>
      </c>
    </row>
    <row r="8" spans="1:12" s="11" customFormat="1" ht="35.25" customHeight="1" x14ac:dyDescent="0.25">
      <c r="A8" s="13" t="s">
        <v>2</v>
      </c>
      <c r="B8" s="75"/>
      <c r="C8" s="31" t="str">
        <f t="shared" si="0"/>
        <v>низький</v>
      </c>
      <c r="D8" s="75"/>
      <c r="E8" s="31" t="str">
        <f t="shared" si="1"/>
        <v>низький</v>
      </c>
      <c r="F8" s="78"/>
      <c r="G8" s="35" t="str">
        <f t="shared" si="2"/>
        <v>низький</v>
      </c>
      <c r="H8" s="75"/>
      <c r="I8" s="39" t="str">
        <f t="shared" si="3"/>
        <v>низький</v>
      </c>
    </row>
    <row r="9" spans="1:12" s="18" customFormat="1" ht="35.25" customHeight="1" x14ac:dyDescent="0.25">
      <c r="A9" s="14" t="s">
        <v>3</v>
      </c>
      <c r="B9" s="75"/>
      <c r="C9" s="30" t="str">
        <f t="shared" si="0"/>
        <v>низький</v>
      </c>
      <c r="D9" s="75"/>
      <c r="E9" s="30" t="str">
        <f t="shared" si="1"/>
        <v>низький</v>
      </c>
      <c r="F9" s="78"/>
      <c r="G9" s="34" t="str">
        <f t="shared" si="2"/>
        <v>низький</v>
      </c>
      <c r="H9" s="75"/>
      <c r="I9" s="38" t="str">
        <f t="shared" si="3"/>
        <v>низький</v>
      </c>
    </row>
    <row r="10" spans="1:12" s="11" customFormat="1" ht="35.25" customHeight="1" x14ac:dyDescent="0.25">
      <c r="A10" s="13" t="s">
        <v>4</v>
      </c>
      <c r="B10" s="75"/>
      <c r="C10" s="31" t="str">
        <f t="shared" si="0"/>
        <v>низький</v>
      </c>
      <c r="D10" s="75"/>
      <c r="E10" s="31" t="str">
        <f t="shared" si="1"/>
        <v>низький</v>
      </c>
      <c r="F10" s="78"/>
      <c r="G10" s="35" t="str">
        <f t="shared" si="2"/>
        <v>низький</v>
      </c>
      <c r="H10" s="75"/>
      <c r="I10" s="39" t="str">
        <f t="shared" si="3"/>
        <v>низький</v>
      </c>
    </row>
    <row r="11" spans="1:12" s="18" customFormat="1" ht="35.25" customHeight="1" x14ac:dyDescent="0.25">
      <c r="A11" s="14" t="s">
        <v>5</v>
      </c>
      <c r="B11" s="75"/>
      <c r="C11" s="30" t="str">
        <f t="shared" si="0"/>
        <v>низький</v>
      </c>
      <c r="D11" s="75"/>
      <c r="E11" s="30" t="str">
        <f>IF(D11&gt;9,"високий",IF(D11&gt;6,"достатній",IF(D11&gt;3,"середній","низький")))</f>
        <v>низький</v>
      </c>
      <c r="F11" s="78"/>
      <c r="G11" s="34" t="str">
        <f t="shared" si="2"/>
        <v>низький</v>
      </c>
      <c r="H11" s="75"/>
      <c r="I11" s="38" t="str">
        <f t="shared" si="3"/>
        <v>низький</v>
      </c>
    </row>
    <row r="12" spans="1:12" s="11" customFormat="1" ht="35.25" customHeight="1" thickBot="1" x14ac:dyDescent="0.3">
      <c r="A12" s="15" t="s">
        <v>6</v>
      </c>
      <c r="B12" s="76"/>
      <c r="C12" s="32" t="str">
        <f t="shared" si="0"/>
        <v>низький</v>
      </c>
      <c r="D12" s="76"/>
      <c r="E12" s="32" t="str">
        <f t="shared" si="1"/>
        <v>низький</v>
      </c>
      <c r="F12" s="79"/>
      <c r="G12" s="36" t="str">
        <f t="shared" si="2"/>
        <v>низький</v>
      </c>
      <c r="H12" s="76"/>
      <c r="I12" s="40" t="str">
        <f t="shared" si="3"/>
        <v>низький</v>
      </c>
    </row>
    <row r="13" spans="1:12" ht="34.5" customHeight="1" thickBot="1" x14ac:dyDescent="0.3">
      <c r="A13" s="16" t="s">
        <v>9</v>
      </c>
      <c r="B13" s="27">
        <f>(SUM(B6:B12))/7</f>
        <v>0</v>
      </c>
      <c r="C13" s="26" t="str">
        <f t="shared" si="0"/>
        <v>низький</v>
      </c>
      <c r="D13" s="27">
        <f>(SUM(D6:D12))/7</f>
        <v>0</v>
      </c>
      <c r="E13" s="26" t="str">
        <f t="shared" si="1"/>
        <v>низький</v>
      </c>
      <c r="F13" s="28">
        <f>(SUM(F6:F12))/7</f>
        <v>0</v>
      </c>
      <c r="G13" s="1" t="str">
        <f t="shared" si="2"/>
        <v>низький</v>
      </c>
      <c r="H13" s="27">
        <f>(SUM(H6:H12))/7</f>
        <v>0</v>
      </c>
      <c r="I13" s="2" t="str">
        <f>IF(H13&gt;3,"високий",IF(H13&gt;2,"достатній",IF(H13&gt;1,"середній","низький")))</f>
        <v>низький</v>
      </c>
    </row>
    <row r="14" spans="1:12" ht="34.5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12" ht="34.5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</row>
    <row r="16" spans="1:12" ht="50.25" customHeight="1" x14ac:dyDescent="0.3">
      <c r="A16" s="92" t="s">
        <v>45</v>
      </c>
      <c r="B16" s="92"/>
      <c r="C16" s="5"/>
      <c r="D16" s="24"/>
      <c r="E16" s="24"/>
      <c r="F16" s="89" t="s">
        <v>46</v>
      </c>
      <c r="G16" s="89"/>
      <c r="H16" s="89"/>
      <c r="I16" s="89"/>
    </row>
    <row r="17" spans="1:1" ht="21" customHeight="1" x14ac:dyDescent="0.25">
      <c r="A17" s="17"/>
    </row>
  </sheetData>
  <sheetProtection password="CF68" sheet="1" objects="1" scenarios="1"/>
  <mergeCells count="11">
    <mergeCell ref="A14:I14"/>
    <mergeCell ref="A15:I15"/>
    <mergeCell ref="A16:B16"/>
    <mergeCell ref="F16:I16"/>
    <mergeCell ref="A2:I2"/>
    <mergeCell ref="A3:I3"/>
    <mergeCell ref="F4:I4"/>
    <mergeCell ref="B5:C5"/>
    <mergeCell ref="D5:E5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S19"/>
  <sheetViews>
    <sheetView tabSelected="1" view="pageBreakPreview" zoomScale="70" zoomScaleNormal="80" zoomScaleSheetLayoutView="70" workbookViewId="0">
      <selection activeCell="A17" sqref="A17:D17"/>
    </sheetView>
  </sheetViews>
  <sheetFormatPr defaultRowHeight="15" x14ac:dyDescent="0.25"/>
  <cols>
    <col min="1" max="1" width="38.140625" style="8" customWidth="1"/>
    <col min="2" max="2" width="4.28515625" style="8" customWidth="1"/>
    <col min="3" max="3" width="12.5703125" style="8" customWidth="1"/>
    <col min="4" max="4" width="4.28515625" style="8" customWidth="1"/>
    <col min="5" max="5" width="12.7109375" style="8" customWidth="1"/>
    <col min="6" max="6" width="4.28515625" style="8" customWidth="1"/>
    <col min="7" max="7" width="12.7109375" style="8" customWidth="1"/>
    <col min="8" max="8" width="4.28515625" style="8" customWidth="1"/>
    <col min="9" max="9" width="12.7109375" style="8" customWidth="1"/>
    <col min="10" max="10" width="4.28515625" style="8" customWidth="1"/>
    <col min="11" max="11" width="12.7109375" style="8" customWidth="1"/>
    <col min="12" max="12" width="4.28515625" style="8" customWidth="1"/>
    <col min="13" max="13" width="12.7109375" style="8" customWidth="1"/>
    <col min="14" max="14" width="4.28515625" style="8" customWidth="1"/>
    <col min="15" max="15" width="12.7109375" style="8" customWidth="1"/>
    <col min="16" max="16" width="4.28515625" style="8" customWidth="1"/>
    <col min="17" max="17" width="12.7109375" style="8" customWidth="1"/>
    <col min="18" max="18" width="8.85546875" style="8" customWidth="1"/>
    <col min="19" max="16384" width="9.140625" style="8"/>
  </cols>
  <sheetData>
    <row r="1" spans="1:19" ht="3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38.25" customHeight="1" x14ac:dyDescent="0.2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S2" s="3"/>
    </row>
    <row r="3" spans="1:19" ht="21" customHeight="1" x14ac:dyDescent="0.25">
      <c r="A3" s="88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"/>
      <c r="S3" s="3"/>
    </row>
    <row r="4" spans="1:19" ht="24" customHeight="1" thickBot="1" x14ac:dyDescent="0.3">
      <c r="A4" s="88" t="s">
        <v>42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"/>
      <c r="S4" s="3"/>
    </row>
    <row r="5" spans="1:19" ht="24.75" customHeight="1" x14ac:dyDescent="0.25">
      <c r="A5" s="66"/>
      <c r="B5" s="104" t="s">
        <v>14</v>
      </c>
      <c r="C5" s="105"/>
      <c r="D5" s="105"/>
      <c r="E5" s="106"/>
      <c r="F5" s="105" t="s">
        <v>28</v>
      </c>
      <c r="G5" s="105"/>
      <c r="H5" s="105"/>
      <c r="I5" s="105"/>
      <c r="J5" s="104" t="s">
        <v>29</v>
      </c>
      <c r="K5" s="105"/>
      <c r="L5" s="105"/>
      <c r="M5" s="106"/>
      <c r="N5" s="105" t="s">
        <v>13</v>
      </c>
      <c r="O5" s="105"/>
      <c r="P5" s="105"/>
      <c r="Q5" s="106"/>
      <c r="R5" s="22"/>
      <c r="S5" s="3"/>
    </row>
    <row r="6" spans="1:19" ht="34.5" customHeight="1" thickBot="1" x14ac:dyDescent="0.3">
      <c r="A6" s="67" t="s">
        <v>27</v>
      </c>
      <c r="B6" s="98" t="s">
        <v>16</v>
      </c>
      <c r="C6" s="99"/>
      <c r="D6" s="100" t="s">
        <v>17</v>
      </c>
      <c r="E6" s="101"/>
      <c r="F6" s="102" t="s">
        <v>16</v>
      </c>
      <c r="G6" s="103"/>
      <c r="H6" s="95" t="s">
        <v>17</v>
      </c>
      <c r="I6" s="96"/>
      <c r="J6" s="102" t="s">
        <v>16</v>
      </c>
      <c r="K6" s="103"/>
      <c r="L6" s="95" t="s">
        <v>17</v>
      </c>
      <c r="M6" s="96"/>
      <c r="N6" s="102" t="s">
        <v>16</v>
      </c>
      <c r="O6" s="103"/>
      <c r="P6" s="95" t="s">
        <v>17</v>
      </c>
      <c r="Q6" s="96"/>
      <c r="R6" s="42"/>
    </row>
    <row r="7" spans="1:19" s="11" customFormat="1" ht="35.25" customHeight="1" x14ac:dyDescent="0.25">
      <c r="A7" s="68" t="s">
        <v>0</v>
      </c>
      <c r="B7" s="56">
        <f>Листопад!B6</f>
        <v>3.6</v>
      </c>
      <c r="C7" s="57" t="str">
        <f>Листопад!C6</f>
        <v>середній</v>
      </c>
      <c r="D7" s="57">
        <f>Травень!B6</f>
        <v>0</v>
      </c>
      <c r="E7" s="37" t="str">
        <f>Травень!C6</f>
        <v>низький</v>
      </c>
      <c r="F7" s="58">
        <f>Листопад!D6</f>
        <v>4.3</v>
      </c>
      <c r="G7" s="57" t="str">
        <f>Листопад!E6</f>
        <v>середній</v>
      </c>
      <c r="H7" s="57">
        <f>Травень!D6</f>
        <v>0</v>
      </c>
      <c r="I7" s="33" t="str">
        <f>Травень!E6</f>
        <v>низький</v>
      </c>
      <c r="J7" s="56">
        <f>Листопад!F6</f>
        <v>6.3</v>
      </c>
      <c r="K7" s="57" t="str">
        <f>Листопад!G6</f>
        <v>достатній</v>
      </c>
      <c r="L7" s="57">
        <f>Травень!F6</f>
        <v>0</v>
      </c>
      <c r="M7" s="37" t="str">
        <f>Травень!G6</f>
        <v>низький</v>
      </c>
      <c r="N7" s="58">
        <f>Листопад!H6</f>
        <v>8.4</v>
      </c>
      <c r="O7" s="57" t="str">
        <f>Листопад!I6</f>
        <v>високий</v>
      </c>
      <c r="P7" s="57">
        <f>Травень!H6</f>
        <v>0</v>
      </c>
      <c r="Q7" s="37" t="str">
        <f>Травень!I6</f>
        <v>низький</v>
      </c>
      <c r="R7" s="41"/>
    </row>
    <row r="8" spans="1:19" ht="35.25" customHeight="1" x14ac:dyDescent="0.25">
      <c r="A8" s="69" t="s">
        <v>1</v>
      </c>
      <c r="B8" s="50">
        <f>Листопад!B7</f>
        <v>3.7</v>
      </c>
      <c r="C8" s="46" t="str">
        <f>Листопад!C7</f>
        <v>середній</v>
      </c>
      <c r="D8" s="46">
        <f>Травень!B7</f>
        <v>0</v>
      </c>
      <c r="E8" s="38" t="str">
        <f>Травень!C7</f>
        <v>низький</v>
      </c>
      <c r="F8" s="48">
        <f>Листопад!D7</f>
        <v>4.4000000000000004</v>
      </c>
      <c r="G8" s="46" t="str">
        <f>Листопад!E7</f>
        <v>середній</v>
      </c>
      <c r="H8" s="46">
        <f>Травень!D7</f>
        <v>0</v>
      </c>
      <c r="I8" s="34" t="str">
        <f>Травень!E7</f>
        <v>низький</v>
      </c>
      <c r="J8" s="50">
        <f>Листопад!F7</f>
        <v>6.1</v>
      </c>
      <c r="K8" s="46" t="str">
        <f>Листопад!G7</f>
        <v>достатній</v>
      </c>
      <c r="L8" s="46">
        <f>Травень!F7</f>
        <v>0</v>
      </c>
      <c r="M8" s="38" t="str">
        <f>Травень!G7</f>
        <v>низький</v>
      </c>
      <c r="N8" s="48">
        <f>Листопад!H7</f>
        <v>7.9</v>
      </c>
      <c r="O8" s="46" t="str">
        <f>Листопад!I7</f>
        <v>високий</v>
      </c>
      <c r="P8" s="46">
        <f>Травень!H7</f>
        <v>0</v>
      </c>
      <c r="Q8" s="38" t="str">
        <f>Травень!I7</f>
        <v>низький</v>
      </c>
      <c r="R8" s="43"/>
    </row>
    <row r="9" spans="1:19" s="25" customFormat="1" ht="35.25" customHeight="1" x14ac:dyDescent="0.25">
      <c r="A9" s="70" t="s">
        <v>2</v>
      </c>
      <c r="B9" s="49">
        <f>Листопад!B8</f>
        <v>3.5</v>
      </c>
      <c r="C9" s="45" t="str">
        <f>Листопад!C8</f>
        <v>середній</v>
      </c>
      <c r="D9" s="45">
        <f>Травень!B8</f>
        <v>0</v>
      </c>
      <c r="E9" s="39" t="str">
        <f>Травень!C8</f>
        <v>низький</v>
      </c>
      <c r="F9" s="47">
        <f>Листопад!D8</f>
        <v>4.4000000000000004</v>
      </c>
      <c r="G9" s="45" t="str">
        <f>Листопад!E8</f>
        <v>середній</v>
      </c>
      <c r="H9" s="45">
        <f>Травень!D8</f>
        <v>0</v>
      </c>
      <c r="I9" s="35" t="str">
        <f>Травень!E8</f>
        <v>низький</v>
      </c>
      <c r="J9" s="49">
        <f>Листопад!F8</f>
        <v>6.2</v>
      </c>
      <c r="K9" s="45" t="str">
        <f>Листопад!G8</f>
        <v>достатній</v>
      </c>
      <c r="L9" s="45">
        <f>Травень!F8</f>
        <v>0</v>
      </c>
      <c r="M9" s="39" t="str">
        <f>Травень!G8</f>
        <v>низький</v>
      </c>
      <c r="N9" s="47">
        <f>Листопад!H8</f>
        <v>8.1</v>
      </c>
      <c r="O9" s="45" t="str">
        <f>Листопад!I8</f>
        <v>високий</v>
      </c>
      <c r="P9" s="45">
        <f>Травень!H8</f>
        <v>0</v>
      </c>
      <c r="Q9" s="39" t="str">
        <f>Травень!I8</f>
        <v>низький</v>
      </c>
      <c r="R9" s="41"/>
    </row>
    <row r="10" spans="1:19" ht="35.25" customHeight="1" x14ac:dyDescent="0.25">
      <c r="A10" s="71" t="s">
        <v>3</v>
      </c>
      <c r="B10" s="50">
        <f>Листопад!B9</f>
        <v>3.6</v>
      </c>
      <c r="C10" s="46" t="str">
        <f>Листопад!C9</f>
        <v>середній</v>
      </c>
      <c r="D10" s="46">
        <f>Травень!B9</f>
        <v>0</v>
      </c>
      <c r="E10" s="38" t="str">
        <f>Травень!C9</f>
        <v>низький</v>
      </c>
      <c r="F10" s="48">
        <f>Листопад!D9</f>
        <v>4.5</v>
      </c>
      <c r="G10" s="46" t="str">
        <f>Листопад!E9</f>
        <v>середній</v>
      </c>
      <c r="H10" s="46">
        <f>Травень!D9</f>
        <v>0</v>
      </c>
      <c r="I10" s="34" t="str">
        <f>Травень!E9</f>
        <v>низький</v>
      </c>
      <c r="J10" s="50">
        <f>Листопад!F9</f>
        <v>6.1</v>
      </c>
      <c r="K10" s="46" t="str">
        <f>Листопад!G9</f>
        <v>достатній</v>
      </c>
      <c r="L10" s="46">
        <f>Травень!F9</f>
        <v>0</v>
      </c>
      <c r="M10" s="38" t="str">
        <f>Травень!G9</f>
        <v>низький</v>
      </c>
      <c r="N10" s="48">
        <f>Листопад!H9</f>
        <v>8</v>
      </c>
      <c r="O10" s="46" t="str">
        <f>Листопад!I9</f>
        <v>високий</v>
      </c>
      <c r="P10" s="46">
        <f>Травень!H9</f>
        <v>0</v>
      </c>
      <c r="Q10" s="38" t="str">
        <f>Травень!I9</f>
        <v>низький</v>
      </c>
      <c r="R10" s="43"/>
    </row>
    <row r="11" spans="1:19" s="25" customFormat="1" ht="35.25" customHeight="1" x14ac:dyDescent="0.25">
      <c r="A11" s="70" t="s">
        <v>4</v>
      </c>
      <c r="B11" s="49">
        <f>Листопад!B10</f>
        <v>3.6</v>
      </c>
      <c r="C11" s="45" t="str">
        <f>Листопад!C10</f>
        <v>середній</v>
      </c>
      <c r="D11" s="45">
        <f>Травень!B10</f>
        <v>0</v>
      </c>
      <c r="E11" s="39" t="str">
        <f>Травень!C10</f>
        <v>низький</v>
      </c>
      <c r="F11" s="47">
        <f>Листопад!D10</f>
        <v>4.8</v>
      </c>
      <c r="G11" s="45" t="str">
        <f>Листопад!E10</f>
        <v>середній</v>
      </c>
      <c r="H11" s="45">
        <f>Травень!D10</f>
        <v>0</v>
      </c>
      <c r="I11" s="35" t="str">
        <f>Травень!E10</f>
        <v>низький</v>
      </c>
      <c r="J11" s="49">
        <f>Листопад!F10</f>
        <v>6.2</v>
      </c>
      <c r="K11" s="45" t="str">
        <f>Листопад!G10</f>
        <v>достатній</v>
      </c>
      <c r="L11" s="45">
        <f>Травень!F10</f>
        <v>0</v>
      </c>
      <c r="M11" s="39" t="str">
        <f>Травень!G10</f>
        <v>низький</v>
      </c>
      <c r="N11" s="47">
        <f>Листопад!H10</f>
        <v>8.3000000000000007</v>
      </c>
      <c r="O11" s="45" t="str">
        <f>Листопад!I10</f>
        <v>високий</v>
      </c>
      <c r="P11" s="45">
        <f>Травень!H10</f>
        <v>0</v>
      </c>
      <c r="Q11" s="39" t="str">
        <f>Травень!I10</f>
        <v>низький</v>
      </c>
      <c r="R11" s="41"/>
    </row>
    <row r="12" spans="1:19" ht="35.25" customHeight="1" x14ac:dyDescent="0.25">
      <c r="A12" s="71" t="s">
        <v>5</v>
      </c>
      <c r="B12" s="50">
        <f>Листопад!B11</f>
        <v>3.7</v>
      </c>
      <c r="C12" s="46" t="str">
        <f>Листопад!C11</f>
        <v>середній</v>
      </c>
      <c r="D12" s="46">
        <f>Травень!B11</f>
        <v>0</v>
      </c>
      <c r="E12" s="38" t="str">
        <f>Травень!C11</f>
        <v>низький</v>
      </c>
      <c r="F12" s="48">
        <f>Листопад!D11</f>
        <v>4.4000000000000004</v>
      </c>
      <c r="G12" s="46" t="str">
        <f>Листопад!E11</f>
        <v>середній</v>
      </c>
      <c r="H12" s="46">
        <f>Травень!D11</f>
        <v>0</v>
      </c>
      <c r="I12" s="34" t="str">
        <f>Травень!E11</f>
        <v>низький</v>
      </c>
      <c r="J12" s="50">
        <f>Листопад!F11</f>
        <v>6.2</v>
      </c>
      <c r="K12" s="46" t="str">
        <f>Листопад!G11</f>
        <v>достатній</v>
      </c>
      <c r="L12" s="46">
        <f>Травень!F11</f>
        <v>0</v>
      </c>
      <c r="M12" s="38" t="str">
        <f>Травень!G11</f>
        <v>низький</v>
      </c>
      <c r="N12" s="48">
        <f>Листопад!H11</f>
        <v>8.1</v>
      </c>
      <c r="O12" s="46" t="str">
        <f>Листопад!I11</f>
        <v>високий</v>
      </c>
      <c r="P12" s="46">
        <f>Травень!H11</f>
        <v>0</v>
      </c>
      <c r="Q12" s="38" t="str">
        <f>Травень!I11</f>
        <v>низький</v>
      </c>
      <c r="R12" s="43"/>
    </row>
    <row r="13" spans="1:19" s="25" customFormat="1" ht="35.25" customHeight="1" thickBot="1" x14ac:dyDescent="0.3">
      <c r="A13" s="72" t="s">
        <v>6</v>
      </c>
      <c r="B13" s="59">
        <f>Листопад!B12</f>
        <v>3.7</v>
      </c>
      <c r="C13" s="60" t="str">
        <f>Листопад!C12</f>
        <v>середній</v>
      </c>
      <c r="D13" s="60">
        <f>Травень!B12</f>
        <v>0</v>
      </c>
      <c r="E13" s="61" t="str">
        <f>Травень!C12</f>
        <v>низький</v>
      </c>
      <c r="F13" s="62">
        <f>Листопад!D12</f>
        <v>4</v>
      </c>
      <c r="G13" s="60" t="str">
        <f>Листопад!E12</f>
        <v>середній</v>
      </c>
      <c r="H13" s="65">
        <f>Травень!D12</f>
        <v>0</v>
      </c>
      <c r="I13" s="63" t="str">
        <f>Травень!E12</f>
        <v>низький</v>
      </c>
      <c r="J13" s="59">
        <f>Листопад!F12</f>
        <v>6.2</v>
      </c>
      <c r="K13" s="60" t="str">
        <f>Листопад!G13</f>
        <v>достатній</v>
      </c>
      <c r="L13" s="60">
        <f>Травень!F12</f>
        <v>0</v>
      </c>
      <c r="M13" s="61" t="str">
        <f>Травень!G12</f>
        <v>низький</v>
      </c>
      <c r="N13" s="62">
        <f>Листопад!H12</f>
        <v>8.3000000000000007</v>
      </c>
      <c r="O13" s="60" t="str">
        <f>Листопад!I12</f>
        <v>високий</v>
      </c>
      <c r="P13" s="60">
        <f>Травень!H12</f>
        <v>0</v>
      </c>
      <c r="Q13" s="61" t="str">
        <f>Травень!I12</f>
        <v>низький</v>
      </c>
      <c r="R13" s="41"/>
    </row>
    <row r="14" spans="1:19" ht="34.5" customHeight="1" thickBot="1" x14ac:dyDescent="0.3">
      <c r="A14" s="73" t="s">
        <v>9</v>
      </c>
      <c r="B14" s="51">
        <f>Листопад!B13</f>
        <v>3.6285714285714286</v>
      </c>
      <c r="C14" s="52" t="str">
        <f>Листопад!C13</f>
        <v>середній</v>
      </c>
      <c r="D14" s="64">
        <f>Травень!B13</f>
        <v>0</v>
      </c>
      <c r="E14" s="53" t="str">
        <f>Травень!C13</f>
        <v>низький</v>
      </c>
      <c r="F14" s="54">
        <f>Листопад!D13</f>
        <v>4.4000000000000004</v>
      </c>
      <c r="G14" s="52" t="str">
        <f>Листопад!E13</f>
        <v>середній</v>
      </c>
      <c r="H14" s="64">
        <f>Травень!D13</f>
        <v>0</v>
      </c>
      <c r="I14" s="55" t="str">
        <f>Травень!E13</f>
        <v>низький</v>
      </c>
      <c r="J14" s="51">
        <f>Листопад!F13</f>
        <v>6.1857142857142851</v>
      </c>
      <c r="K14" s="52" t="str">
        <f>Листопад!G13</f>
        <v>достатній</v>
      </c>
      <c r="L14" s="64">
        <f>Травень!F13</f>
        <v>0</v>
      </c>
      <c r="M14" s="53" t="str">
        <f>Травень!G13</f>
        <v>низький</v>
      </c>
      <c r="N14" s="54">
        <f>Листопад!H13</f>
        <v>8.1571428571428584</v>
      </c>
      <c r="O14" s="52" t="str">
        <f>Листопад!I13</f>
        <v>високий</v>
      </c>
      <c r="P14" s="64">
        <f>Травень!H13</f>
        <v>0</v>
      </c>
      <c r="Q14" s="53" t="str">
        <f>Травень!I13</f>
        <v>низький</v>
      </c>
      <c r="R14" s="44"/>
    </row>
    <row r="15" spans="1:19" ht="34.5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23"/>
    </row>
    <row r="16" spans="1:19" ht="34.5" customHeigh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</row>
    <row r="17" spans="1:18" ht="60.75" customHeight="1" x14ac:dyDescent="0.3">
      <c r="A17" s="92" t="s">
        <v>45</v>
      </c>
      <c r="B17" s="92"/>
      <c r="C17" s="92"/>
      <c r="D17" s="92"/>
      <c r="E17" s="5"/>
      <c r="F17" s="7"/>
      <c r="G17" s="97" t="s">
        <v>46</v>
      </c>
      <c r="H17" s="97"/>
      <c r="I17" s="97"/>
      <c r="J17" s="97"/>
      <c r="K17" s="97"/>
      <c r="L17" s="97"/>
      <c r="M17" s="97"/>
      <c r="N17" s="97"/>
      <c r="O17" s="7"/>
      <c r="P17" s="7"/>
      <c r="Q17" s="6"/>
      <c r="R17" s="6"/>
    </row>
    <row r="19" spans="1:18" ht="19.5" customHeight="1" x14ac:dyDescent="0.25">
      <c r="A19" s="17"/>
    </row>
  </sheetData>
  <sheetProtection password="CF68" sheet="1" objects="1" scenarios="1"/>
  <mergeCells count="19">
    <mergeCell ref="A2:Q2"/>
    <mergeCell ref="A3:Q3"/>
    <mergeCell ref="A4:Q4"/>
    <mergeCell ref="B5:E5"/>
    <mergeCell ref="F5:I5"/>
    <mergeCell ref="J5:M5"/>
    <mergeCell ref="N5:Q5"/>
    <mergeCell ref="P6:Q6"/>
    <mergeCell ref="A15:Q15"/>
    <mergeCell ref="A16:Q16"/>
    <mergeCell ref="G17:N17"/>
    <mergeCell ref="A17:D17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Інструментарій</vt:lpstr>
      <vt:lpstr>Листопад</vt:lpstr>
      <vt:lpstr>Травень</vt:lpstr>
      <vt:lpstr>2017-2018</vt:lpstr>
      <vt:lpstr>'2017-2018'!Область_печати</vt:lpstr>
      <vt:lpstr>Інструментарій!Область_печати</vt:lpstr>
      <vt:lpstr>Листопад!Область_печати</vt:lpstr>
      <vt:lpstr>Травень!Область_печати</vt:lpstr>
    </vt:vector>
  </TitlesOfParts>
  <Company>Садик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Александр</cp:lastModifiedBy>
  <cp:lastPrinted>2018-01-02T13:21:06Z</cp:lastPrinted>
  <dcterms:created xsi:type="dcterms:W3CDTF">2013-12-06T15:22:32Z</dcterms:created>
  <dcterms:modified xsi:type="dcterms:W3CDTF">2018-02-08T18:19:27Z</dcterms:modified>
</cp:coreProperties>
</file>